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s01\共通\共通\委員会\東京協会委員会(９委員会）\⑨委員会・地球環境\エネルギー使用量調査\2017年調査\2017年調査表\"/>
    </mc:Choice>
  </mc:AlternateContent>
  <bookViews>
    <workbookView xWindow="480" yWindow="30" windowWidth="18210" windowHeight="7425"/>
  </bookViews>
  <sheets>
    <sheet name="様式Ｃ－１" sheetId="4" r:id="rId1"/>
    <sheet name="様式Ｃ－２" sheetId="5" r:id="rId2"/>
  </sheets>
  <calcPr calcId="162913" refMode="R1C1"/>
</workbook>
</file>

<file path=xl/calcChain.xml><?xml version="1.0" encoding="utf-8"?>
<calcChain xmlns="http://schemas.openxmlformats.org/spreadsheetml/2006/main">
  <c r="E14" i="5" l="1"/>
  <c r="F25" i="5" l="1"/>
  <c r="E25" i="5"/>
  <c r="F21" i="5" l="1"/>
  <c r="E21" i="5"/>
  <c r="D21" i="5"/>
  <c r="C10" i="5"/>
  <c r="F30" i="4" l="1"/>
  <c r="E30" i="4"/>
  <c r="F29" i="4"/>
  <c r="E29" i="4"/>
  <c r="F28" i="4"/>
  <c r="E28" i="4"/>
  <c r="F27" i="4"/>
  <c r="E27" i="4"/>
  <c r="F26" i="4"/>
  <c r="E26" i="4"/>
  <c r="D30" i="4"/>
  <c r="D29" i="4"/>
  <c r="D28" i="4"/>
  <c r="D27" i="4"/>
  <c r="D26" i="4"/>
  <c r="F37" i="4" l="1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C9" i="4"/>
  <c r="D38" i="4" l="1"/>
  <c r="E38" i="4"/>
  <c r="F38" i="4"/>
  <c r="F39" i="4" s="1"/>
  <c r="E39" i="4" l="1"/>
</calcChain>
</file>

<file path=xl/sharedStrings.xml><?xml version="1.0" encoding="utf-8"?>
<sst xmlns="http://schemas.openxmlformats.org/spreadsheetml/2006/main" count="100" uniqueCount="56">
  <si>
    <t>①電力（昼間）</t>
    <rPh sb="1" eb="3">
      <t>デンリョク</t>
    </rPh>
    <rPh sb="4" eb="6">
      <t>ヒルマ</t>
    </rPh>
    <phoneticPr fontId="1"/>
  </si>
  <si>
    <t>②電力（夜間）</t>
    <rPh sb="1" eb="3">
      <t>デンリョク</t>
    </rPh>
    <rPh sb="4" eb="6">
      <t>ヤカン</t>
    </rPh>
    <phoneticPr fontId="1"/>
  </si>
  <si>
    <t>③都市ガス</t>
    <rPh sb="1" eb="3">
      <t>トシ</t>
    </rPh>
    <phoneticPr fontId="1"/>
  </si>
  <si>
    <t>④Ａ重油</t>
    <rPh sb="2" eb="4">
      <t>ジュウユ</t>
    </rPh>
    <phoneticPr fontId="1"/>
  </si>
  <si>
    <t>⑤地域熱源</t>
    <rPh sb="1" eb="3">
      <t>チイキ</t>
    </rPh>
    <rPh sb="3" eb="5">
      <t>ネツゲン</t>
    </rPh>
    <phoneticPr fontId="1"/>
  </si>
  <si>
    <t>検針値</t>
    <rPh sb="0" eb="2">
      <t>ケンシン</t>
    </rPh>
    <rPh sb="2" eb="3">
      <t>アタイ</t>
    </rPh>
    <phoneticPr fontId="1"/>
  </si>
  <si>
    <t>kWh</t>
    <phoneticPr fontId="1"/>
  </si>
  <si>
    <t>Ｌ</t>
    <phoneticPr fontId="1"/>
  </si>
  <si>
    <t>1.36ＭＪ／ＭＪ</t>
    <phoneticPr fontId="1"/>
  </si>
  <si>
    <t>45ＭＪ/㎥</t>
    <phoneticPr fontId="1"/>
  </si>
  <si>
    <t>①～⑤</t>
    <phoneticPr fontId="1"/>
  </si>
  <si>
    <t>Ａ　ビル総計</t>
    <rPh sb="4" eb="6">
      <t>ソウケイ</t>
    </rPh>
    <phoneticPr fontId="1"/>
  </si>
  <si>
    <t>Ｂ　専用部（貸室分）</t>
    <rPh sb="2" eb="4">
      <t>センヨウ</t>
    </rPh>
    <rPh sb="4" eb="5">
      <t>ブ</t>
    </rPh>
    <rPh sb="6" eb="8">
      <t>カシシツ</t>
    </rPh>
    <rPh sb="8" eb="9">
      <t>ブン</t>
    </rPh>
    <phoneticPr fontId="1"/>
  </si>
  <si>
    <t>Ｃ　共用部（Ａ－Ｂ）</t>
    <rPh sb="2" eb="4">
      <t>キョウヨウ</t>
    </rPh>
    <rPh sb="4" eb="5">
      <t>ブ</t>
    </rPh>
    <phoneticPr fontId="1"/>
  </si>
  <si>
    <t>ＭＪ換算値</t>
    <rPh sb="2" eb="4">
      <t>カンザン</t>
    </rPh>
    <rPh sb="4" eb="5">
      <t>アタイ</t>
    </rPh>
    <phoneticPr fontId="1"/>
  </si>
  <si>
    <t>ＭＪ換算計</t>
    <rPh sb="2" eb="4">
      <t>カンザン</t>
    </rPh>
    <rPh sb="4" eb="5">
      <t>ケイ</t>
    </rPh>
    <phoneticPr fontId="1"/>
  </si>
  <si>
    <t>ビル名</t>
    <rPh sb="2" eb="3">
      <t>メイ</t>
    </rPh>
    <phoneticPr fontId="1"/>
  </si>
  <si>
    <t>①延床面積 ㎡</t>
    <rPh sb="1" eb="3">
      <t>ノベユカ</t>
    </rPh>
    <rPh sb="3" eb="5">
      <t>メンセキ</t>
    </rPh>
    <phoneticPr fontId="1"/>
  </si>
  <si>
    <t>②専用部（貸室分）</t>
    <rPh sb="1" eb="3">
      <t>センヨウ</t>
    </rPh>
    <rPh sb="3" eb="4">
      <t>ブ</t>
    </rPh>
    <rPh sb="5" eb="7">
      <t>カシシツ</t>
    </rPh>
    <rPh sb="7" eb="8">
      <t>ブン</t>
    </rPh>
    <phoneticPr fontId="1"/>
  </si>
  <si>
    <t>③共用部（①-②）</t>
    <rPh sb="1" eb="3">
      <t>キョウヨウ</t>
    </rPh>
    <rPh sb="3" eb="4">
      <t>ブ</t>
    </rPh>
    <phoneticPr fontId="1"/>
  </si>
  <si>
    <t>会社名</t>
    <rPh sb="0" eb="2">
      <t>カイシャ</t>
    </rPh>
    <rPh sb="2" eb="3">
      <t>メイ</t>
    </rPh>
    <phoneticPr fontId="1"/>
  </si>
  <si>
    <t>㎥</t>
    <phoneticPr fontId="1"/>
  </si>
  <si>
    <t>ＭＪ</t>
    <phoneticPr fontId="1"/>
  </si>
  <si>
    <t>39.1ＭＪ/Ｌ</t>
    <phoneticPr fontId="1"/>
  </si>
  <si>
    <t>&lt;入力シート＞　　網掛け部分；自動計算</t>
    <phoneticPr fontId="1"/>
  </si>
  <si>
    <t>１．エネルギー使用量のＫＬ（キロリットル）値</t>
    <rPh sb="21" eb="22">
      <t>アタイ</t>
    </rPh>
    <phoneticPr fontId="1"/>
  </si>
  <si>
    <t>　（省エネルギー法の定期報告に基づく）</t>
    <phoneticPr fontId="1"/>
  </si>
  <si>
    <t>　Ａ　ビル総計　ＫＬ</t>
    <rPh sb="5" eb="7">
      <t>ソウケイ</t>
    </rPh>
    <phoneticPr fontId="1"/>
  </si>
  <si>
    <t>　Ｂ　専用部（貸室分）　ＫＬ</t>
    <rPh sb="3" eb="5">
      <t>センヨウ</t>
    </rPh>
    <rPh sb="5" eb="6">
      <t>ブ</t>
    </rPh>
    <rPh sb="7" eb="9">
      <t>カシシツ</t>
    </rPh>
    <rPh sb="9" eb="10">
      <t>ブン</t>
    </rPh>
    <phoneticPr fontId="1"/>
  </si>
  <si>
    <t>　Ｃ　共用部（Ａ－Ｂ）　ＫＬ</t>
    <rPh sb="3" eb="5">
      <t>キョウヨウ</t>
    </rPh>
    <rPh sb="5" eb="6">
      <t>ブ</t>
    </rPh>
    <phoneticPr fontId="1"/>
  </si>
  <si>
    <t>（様式Ｃ－２）</t>
    <rPh sb="1" eb="3">
      <t>ヨウシキ</t>
    </rPh>
    <phoneticPr fontId="1"/>
  </si>
  <si>
    <t>（様式Ｃ－１）</t>
    <rPh sb="1" eb="3">
      <t>ヨウシキ</t>
    </rPh>
    <phoneticPr fontId="1"/>
  </si>
  <si>
    <r>
      <t>空調エネルギーを検針値レベルで専用部・共用部ごとに　　　　　　　　　　　　　　　　　</t>
    </r>
    <r>
      <rPr>
        <b/>
        <sz val="18"/>
        <color theme="1"/>
        <rFont val="ＭＳ Ｐゴシック"/>
        <family val="3"/>
        <charset val="128"/>
        <scheme val="minor"/>
      </rPr>
      <t>区分できる場合</t>
    </r>
    <r>
      <rPr>
        <b/>
        <sz val="14"/>
        <color theme="1"/>
        <rFont val="ＭＳ Ｐゴシック"/>
        <family val="3"/>
        <charset val="128"/>
        <scheme val="minor"/>
      </rPr>
      <t>の記入票</t>
    </r>
    <rPh sb="0" eb="2">
      <t>クウチョウ</t>
    </rPh>
    <rPh sb="15" eb="17">
      <t>センヨウ</t>
    </rPh>
    <rPh sb="17" eb="18">
      <t>ブ</t>
    </rPh>
    <rPh sb="19" eb="21">
      <t>キョウヨウ</t>
    </rPh>
    <rPh sb="21" eb="22">
      <t>ブ</t>
    </rPh>
    <rPh sb="42" eb="44">
      <t>クブン</t>
    </rPh>
    <rPh sb="47" eb="49">
      <t>バアイ</t>
    </rPh>
    <rPh sb="50" eb="52">
      <t>キニュウ</t>
    </rPh>
    <rPh sb="52" eb="53">
      <t>ヒョウ</t>
    </rPh>
    <phoneticPr fontId="1"/>
  </si>
  <si>
    <t>↓</t>
    <phoneticPr fontId="1"/>
  </si>
  <si>
    <t>2014(H26)年度</t>
    <rPh sb="9" eb="11">
      <t>ネンド</t>
    </rPh>
    <phoneticPr fontId="1"/>
  </si>
  <si>
    <t>2015(H27)年度</t>
    <rPh sb="9" eb="11">
      <t>ネンド</t>
    </rPh>
    <phoneticPr fontId="1"/>
  </si>
  <si>
    <t>2016(H28)年度</t>
    <rPh sb="9" eb="11">
      <t>ネンド</t>
    </rPh>
    <phoneticPr fontId="1"/>
  </si>
  <si>
    <t>検針値をもとにＭＪ値に換算します。</t>
    <rPh sb="0" eb="2">
      <t>ケンシン</t>
    </rPh>
    <rPh sb="2" eb="3">
      <t>アタイ</t>
    </rPh>
    <rPh sb="9" eb="10">
      <t>チ</t>
    </rPh>
    <rPh sb="11" eb="13">
      <t>カンザン</t>
    </rPh>
    <phoneticPr fontId="1"/>
  </si>
  <si>
    <t>ＭＪ換算計の対前年度増減率</t>
    <rPh sb="6" eb="7">
      <t>タイ</t>
    </rPh>
    <rPh sb="7" eb="9">
      <t>ゼンネン</t>
    </rPh>
    <rPh sb="9" eb="10">
      <t>ド</t>
    </rPh>
    <rPh sb="10" eb="12">
      <t>ゾウゲン</t>
    </rPh>
    <rPh sb="12" eb="13">
      <t>リツ</t>
    </rPh>
    <phoneticPr fontId="1"/>
  </si>
  <si>
    <t>２．ビル総計エネルギー使用量の対前年度増減率</t>
    <rPh sb="4" eb="6">
      <t>ソウケイ</t>
    </rPh>
    <rPh sb="11" eb="14">
      <t>シヨウリョウ</t>
    </rPh>
    <rPh sb="15" eb="16">
      <t>タイ</t>
    </rPh>
    <rPh sb="16" eb="19">
      <t>ゼンネンド</t>
    </rPh>
    <rPh sb="19" eb="21">
      <t>ゾウゲン</t>
    </rPh>
    <rPh sb="21" eb="22">
      <t>リツ</t>
    </rPh>
    <phoneticPr fontId="1"/>
  </si>
  <si>
    <t>2016年度の増減率が±３％以上の場合、「様式Ｄ」にもご記入ください。</t>
    <rPh sb="4" eb="6">
      <t>ネンド</t>
    </rPh>
    <rPh sb="7" eb="9">
      <t>ゾウゲン</t>
    </rPh>
    <rPh sb="9" eb="10">
      <t>リツ</t>
    </rPh>
    <phoneticPr fontId="1"/>
  </si>
  <si>
    <t>2014(H26)年度</t>
    <rPh sb="9" eb="10">
      <t>ネン</t>
    </rPh>
    <rPh sb="10" eb="11">
      <t>ド</t>
    </rPh>
    <phoneticPr fontId="1"/>
  </si>
  <si>
    <t>2015(H27)年度</t>
    <rPh sb="9" eb="10">
      <t>ネン</t>
    </rPh>
    <rPh sb="10" eb="11">
      <t>ド</t>
    </rPh>
    <phoneticPr fontId="1"/>
  </si>
  <si>
    <t>2016(H28)年度</t>
    <rPh sb="9" eb="10">
      <t>ネン</t>
    </rPh>
    <rPh sb="10" eb="11">
      <t>ド</t>
    </rPh>
    <phoneticPr fontId="1"/>
  </si>
  <si>
    <t>【事務所単一用途の場合】</t>
    <rPh sb="1" eb="3">
      <t>ジム</t>
    </rPh>
    <rPh sb="3" eb="4">
      <t>ショ</t>
    </rPh>
    <rPh sb="4" eb="6">
      <t>タンイツ</t>
    </rPh>
    <rPh sb="6" eb="8">
      <t>ヨウト</t>
    </rPh>
    <rPh sb="9" eb="11">
      <t>バアイ</t>
    </rPh>
    <phoneticPr fontId="1"/>
  </si>
  <si>
    <t>【複合用途の場合】</t>
    <rPh sb="1" eb="3">
      <t>フクゴウ</t>
    </rPh>
    <rPh sb="3" eb="5">
      <t>ヨウト</t>
    </rPh>
    <rPh sb="6" eb="8">
      <t>バアイ</t>
    </rPh>
    <phoneticPr fontId="1"/>
  </si>
  <si>
    <t>②事務所以外（ホテル・住宅・商業等）</t>
    <rPh sb="1" eb="3">
      <t>ジム</t>
    </rPh>
    <rPh sb="3" eb="4">
      <t>ショ</t>
    </rPh>
    <rPh sb="4" eb="6">
      <t>イガイ</t>
    </rPh>
    <rPh sb="11" eb="13">
      <t>ジュウタク</t>
    </rPh>
    <rPh sb="14" eb="16">
      <t>ショウギョウ</t>
    </rPh>
    <rPh sb="16" eb="17">
      <t>トウ</t>
    </rPh>
    <phoneticPr fontId="1"/>
  </si>
  <si>
    <t>②専用部（貸室分）㎡</t>
    <rPh sb="1" eb="3">
      <t>センヨウ</t>
    </rPh>
    <rPh sb="3" eb="4">
      <t>ブ</t>
    </rPh>
    <rPh sb="5" eb="7">
      <t>カシシツ</t>
    </rPh>
    <rPh sb="7" eb="8">
      <t>ブン</t>
    </rPh>
    <phoneticPr fontId="1"/>
  </si>
  <si>
    <t>③共用部（①-②）㎡</t>
    <rPh sb="1" eb="3">
      <t>キョウヨウ</t>
    </rPh>
    <rPh sb="3" eb="4">
      <t>ブ</t>
    </rPh>
    <phoneticPr fontId="1"/>
  </si>
  <si>
    <t>③事務所（①－②）㎡</t>
    <rPh sb="1" eb="3">
      <t>ジム</t>
    </rPh>
    <rPh sb="3" eb="4">
      <t>ショ</t>
    </rPh>
    <phoneticPr fontId="1"/>
  </si>
  <si>
    <t>④専用部（③の内）㎡</t>
    <rPh sb="1" eb="3">
      <t>センヨウ</t>
    </rPh>
    <rPh sb="3" eb="4">
      <t>ブ</t>
    </rPh>
    <rPh sb="7" eb="8">
      <t>ウチ</t>
    </rPh>
    <phoneticPr fontId="1"/>
  </si>
  <si>
    <t>⑤共用部（③－④）㎡</t>
    <rPh sb="1" eb="3">
      <t>キョウヨウ</t>
    </rPh>
    <rPh sb="3" eb="4">
      <t>ブ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</si>
  <si>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空調エネルギーを検針値レベルでは専用部・共用部ごとに　</t>
    </r>
    <r>
      <rPr>
        <b/>
        <sz val="16"/>
        <color theme="1"/>
        <rFont val="ＭＳ Ｐゴシック"/>
        <family val="3"/>
        <charset val="128"/>
        <scheme val="minor"/>
      </rPr>
      <t>　　　　　　　　　　　　　　　　　　</t>
    </r>
    <r>
      <rPr>
        <b/>
        <sz val="18"/>
        <color theme="1"/>
        <rFont val="ＭＳ Ｐゴシック"/>
        <family val="3"/>
        <charset val="128"/>
        <scheme val="minor"/>
      </rPr>
      <t>区分できない場合</t>
    </r>
    <r>
      <rPr>
        <b/>
        <sz val="14"/>
        <color theme="1"/>
        <rFont val="ＭＳ Ｐゴシック"/>
        <family val="3"/>
        <charset val="128"/>
        <scheme val="minor"/>
      </rPr>
      <t>の記入票</t>
    </r>
    <rPh sb="54" eb="56">
      <t>キニュウ</t>
    </rPh>
    <rPh sb="56" eb="57">
      <t>ヒョウ</t>
    </rPh>
    <phoneticPr fontId="1"/>
  </si>
  <si>
    <t>エネルギー使用量記入票</t>
    <rPh sb="5" eb="8">
      <t>シヨウリョウ</t>
    </rPh>
    <rPh sb="8" eb="10">
      <t>キニュウ</t>
    </rPh>
    <rPh sb="10" eb="11">
      <t>ヒョウ</t>
    </rPh>
    <phoneticPr fontId="1"/>
  </si>
  <si>
    <t>9.97ＭＪ/kWh</t>
    <phoneticPr fontId="1"/>
  </si>
  <si>
    <t>9.28ＭJ/kWh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</si>
</sst>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.00_ "/>
    <numFmt numFmtId="178" formatCode="#,##0_ "/>
    <numFmt numFmtId="179" formatCode="#,##0.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2" borderId="1" xfId="0" applyNumberFormat="1" applyFill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8" fontId="2" fillId="0" borderId="7" xfId="0" applyNumberFormat="1" applyFont="1" applyBorder="1">
      <alignment vertical="center"/>
    </xf>
    <xf numFmtId="178" fontId="2" fillId="2" borderId="5" xfId="0" applyNumberFormat="1" applyFont="1" applyFill="1" applyBorder="1">
      <alignment vertical="center"/>
    </xf>
    <xf numFmtId="178" fontId="2" fillId="2" borderId="6" xfId="0" applyNumberFormat="1" applyFont="1" applyFill="1" applyBorder="1">
      <alignment vertical="center"/>
    </xf>
    <xf numFmtId="178" fontId="2" fillId="2" borderId="7" xfId="0" applyNumberFormat="1" applyFont="1" applyFill="1" applyBorder="1">
      <alignment vertical="center"/>
    </xf>
    <xf numFmtId="178" fontId="2" fillId="2" borderId="1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>
      <alignment vertical="center"/>
    </xf>
    <xf numFmtId="178" fontId="2" fillId="0" borderId="12" xfId="0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  <xf numFmtId="178" fontId="2" fillId="0" borderId="0" xfId="0" applyNumberFormat="1" applyFont="1" applyBorder="1">
      <alignment vertical="center"/>
    </xf>
    <xf numFmtId="0" fontId="2" fillId="0" borderId="13" xfId="0" applyFont="1" applyBorder="1">
      <alignment vertical="center"/>
    </xf>
    <xf numFmtId="178" fontId="2" fillId="0" borderId="13" xfId="0" applyNumberFormat="1" applyFont="1" applyBorder="1">
      <alignment vertical="center"/>
    </xf>
    <xf numFmtId="0" fontId="2" fillId="0" borderId="13" xfId="0" applyFont="1" applyBorder="1" applyAlignment="1">
      <alignment horizontal="left" vertical="center"/>
    </xf>
    <xf numFmtId="176" fontId="2" fillId="0" borderId="0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8" fillId="0" borderId="0" xfId="0" applyFont="1">
      <alignment vertical="center"/>
    </xf>
    <xf numFmtId="179" fontId="2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right" vertical="center"/>
    </xf>
    <xf numFmtId="177" fontId="0" fillId="0" borderId="0" xfId="0" applyNumberFormat="1" applyBorder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Fill="1" applyBorder="1">
      <alignment vertical="center"/>
    </xf>
    <xf numFmtId="177" fontId="0" fillId="0" borderId="21" xfId="0" applyNumberFormat="1" applyBorder="1">
      <alignment vertical="center"/>
    </xf>
    <xf numFmtId="177" fontId="0" fillId="0" borderId="21" xfId="0" applyNumberFormat="1" applyFill="1" applyBorder="1">
      <alignment vertical="center"/>
    </xf>
    <xf numFmtId="0" fontId="2" fillId="0" borderId="21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0" fillId="2" borderId="21" xfId="0" applyNumberForma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</xdr:row>
      <xdr:rowOff>38100</xdr:rowOff>
    </xdr:from>
    <xdr:to>
      <xdr:col>5</xdr:col>
      <xdr:colOff>285749</xdr:colOff>
      <xdr:row>3</xdr:row>
      <xdr:rowOff>495300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3C75268-115B-4A9B-BBA8-6FDF3446BF1C}"/>
            </a:ext>
          </a:extLst>
        </xdr:cNvPr>
        <xdr:cNvSpPr/>
      </xdr:nvSpPr>
      <xdr:spPr>
        <a:xfrm>
          <a:off x="885824" y="1152525"/>
          <a:ext cx="4829175" cy="4572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9525</xdr:rowOff>
    </xdr:from>
    <xdr:to>
      <xdr:col>4</xdr:col>
      <xdr:colOff>1238250</xdr:colOff>
      <xdr:row>3</xdr:row>
      <xdr:rowOff>504825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2306F8A-2459-49DD-969A-FBD0EDABCD94}"/>
            </a:ext>
          </a:extLst>
        </xdr:cNvPr>
        <xdr:cNvSpPr/>
      </xdr:nvSpPr>
      <xdr:spPr>
        <a:xfrm>
          <a:off x="1285875" y="1333500"/>
          <a:ext cx="5019675" cy="4953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topLeftCell="A16" zoomScaleNormal="100" workbookViewId="0">
      <selection activeCell="H35" sqref="H35"/>
    </sheetView>
  </sheetViews>
  <sheetFormatPr defaultRowHeight="13.5" x14ac:dyDescent="0.15"/>
  <cols>
    <col min="1" max="1" width="11.125" customWidth="1"/>
    <col min="2" max="2" width="13.5" bestFit="1" customWidth="1"/>
    <col min="3" max="3" width="13.875" bestFit="1" customWidth="1"/>
    <col min="4" max="4" width="16.375" bestFit="1" customWidth="1"/>
    <col min="5" max="6" width="16.375" customWidth="1"/>
  </cols>
  <sheetData>
    <row r="1" spans="1:6" ht="22.5" customHeight="1" x14ac:dyDescent="0.2">
      <c r="E1" s="66" t="s">
        <v>31</v>
      </c>
      <c r="F1" s="67"/>
    </row>
    <row r="2" spans="1:6" ht="28.5" customHeight="1" x14ac:dyDescent="0.15">
      <c r="A2" s="23"/>
    </row>
    <row r="3" spans="1:6" ht="36.75" customHeight="1" x14ac:dyDescent="0.15">
      <c r="A3" s="80" t="s">
        <v>53</v>
      </c>
      <c r="B3" s="81"/>
      <c r="C3" s="81"/>
      <c r="D3" s="81"/>
      <c r="E3" s="81"/>
      <c r="F3" s="81"/>
    </row>
    <row r="4" spans="1:6" ht="44.25" customHeight="1" x14ac:dyDescent="0.15">
      <c r="A4" s="64" t="s">
        <v>32</v>
      </c>
      <c r="B4" s="65"/>
      <c r="C4" s="65"/>
      <c r="D4" s="65"/>
      <c r="E4" s="65"/>
      <c r="F4" s="65"/>
    </row>
    <row r="5" spans="1:6" ht="19.5" customHeight="1" x14ac:dyDescent="0.15">
      <c r="A5" s="23"/>
    </row>
    <row r="6" spans="1:6" ht="20.100000000000001" customHeight="1" x14ac:dyDescent="0.15">
      <c r="A6" s="24" t="s">
        <v>24</v>
      </c>
      <c r="B6" s="25"/>
      <c r="C6" s="25"/>
    </row>
    <row r="7" spans="1:6" ht="5.45" customHeight="1" x14ac:dyDescent="0.15"/>
    <row r="8" spans="1:6" ht="20.100000000000001" customHeight="1" x14ac:dyDescent="0.15">
      <c r="A8" s="36" t="s">
        <v>17</v>
      </c>
      <c r="B8" s="37" t="s">
        <v>18</v>
      </c>
      <c r="C8" s="36" t="s">
        <v>19</v>
      </c>
      <c r="D8" s="2" t="s">
        <v>20</v>
      </c>
      <c r="E8" s="73"/>
      <c r="F8" s="74"/>
    </row>
    <row r="9" spans="1:6" ht="20.100000000000001" customHeight="1" x14ac:dyDescent="0.15">
      <c r="A9" s="11"/>
      <c r="B9" s="11"/>
      <c r="C9" s="12">
        <f>+A9-B9</f>
        <v>0</v>
      </c>
      <c r="D9" s="2" t="s">
        <v>16</v>
      </c>
      <c r="E9" s="73"/>
      <c r="F9" s="74"/>
    </row>
    <row r="10" spans="1:6" ht="20.100000000000001" customHeight="1" x14ac:dyDescent="0.15"/>
    <row r="11" spans="1:6" ht="20.100000000000001" customHeight="1" x14ac:dyDescent="0.15">
      <c r="A11" s="75" t="s">
        <v>11</v>
      </c>
      <c r="B11" s="76"/>
      <c r="C11" s="77"/>
      <c r="D11" s="1" t="s">
        <v>34</v>
      </c>
      <c r="E11" s="1" t="s">
        <v>35</v>
      </c>
      <c r="F11" s="1" t="s">
        <v>36</v>
      </c>
    </row>
    <row r="12" spans="1:6" ht="20.100000000000001" customHeight="1" x14ac:dyDescent="0.15">
      <c r="A12" s="78" t="s">
        <v>5</v>
      </c>
      <c r="B12" s="6" t="s">
        <v>0</v>
      </c>
      <c r="C12" s="3" t="s">
        <v>6</v>
      </c>
      <c r="D12" s="13"/>
      <c r="E12" s="13"/>
      <c r="F12" s="13"/>
    </row>
    <row r="13" spans="1:6" ht="20.100000000000001" customHeight="1" x14ac:dyDescent="0.15">
      <c r="A13" s="79"/>
      <c r="B13" s="7" t="s">
        <v>1</v>
      </c>
      <c r="C13" s="4" t="s">
        <v>6</v>
      </c>
      <c r="D13" s="14"/>
      <c r="E13" s="14"/>
      <c r="F13" s="14"/>
    </row>
    <row r="14" spans="1:6" ht="20.100000000000001" customHeight="1" x14ac:dyDescent="0.15">
      <c r="A14" s="79"/>
      <c r="B14" s="7" t="s">
        <v>2</v>
      </c>
      <c r="C14" s="4" t="s">
        <v>21</v>
      </c>
      <c r="D14" s="14"/>
      <c r="E14" s="14"/>
      <c r="F14" s="14"/>
    </row>
    <row r="15" spans="1:6" ht="20.100000000000001" customHeight="1" x14ac:dyDescent="0.15">
      <c r="A15" s="79"/>
      <c r="B15" s="7" t="s">
        <v>3</v>
      </c>
      <c r="C15" s="4" t="s">
        <v>7</v>
      </c>
      <c r="D15" s="14"/>
      <c r="E15" s="14"/>
      <c r="F15" s="14"/>
    </row>
    <row r="16" spans="1:6" ht="20.100000000000001" customHeight="1" x14ac:dyDescent="0.15">
      <c r="A16" s="79"/>
      <c r="B16" s="8" t="s">
        <v>4</v>
      </c>
      <c r="C16" s="5" t="s">
        <v>22</v>
      </c>
      <c r="D16" s="15"/>
      <c r="E16" s="15"/>
      <c r="F16" s="15"/>
    </row>
    <row r="17" spans="1:6" ht="20.100000000000001" customHeight="1" x14ac:dyDescent="0.15">
      <c r="A17" s="26"/>
      <c r="B17" s="27"/>
      <c r="C17" s="27"/>
      <c r="D17" s="28"/>
      <c r="E17" s="28"/>
      <c r="F17" s="28"/>
    </row>
    <row r="18" spans="1:6" ht="20.100000000000001" customHeight="1" x14ac:dyDescent="0.15">
      <c r="A18" s="75" t="s">
        <v>12</v>
      </c>
      <c r="B18" s="76"/>
      <c r="C18" s="77"/>
      <c r="D18" s="1" t="s">
        <v>34</v>
      </c>
      <c r="E18" s="1" t="s">
        <v>35</v>
      </c>
      <c r="F18" s="1" t="s">
        <v>36</v>
      </c>
    </row>
    <row r="19" spans="1:6" ht="20.100000000000001" customHeight="1" x14ac:dyDescent="0.15">
      <c r="A19" s="78" t="s">
        <v>5</v>
      </c>
      <c r="B19" s="6" t="s">
        <v>0</v>
      </c>
      <c r="C19" s="3" t="s">
        <v>6</v>
      </c>
      <c r="D19" s="13"/>
      <c r="E19" s="13"/>
      <c r="F19" s="13"/>
    </row>
    <row r="20" spans="1:6" ht="20.100000000000001" customHeight="1" x14ac:dyDescent="0.15">
      <c r="A20" s="79"/>
      <c r="B20" s="7" t="s">
        <v>1</v>
      </c>
      <c r="C20" s="4" t="s">
        <v>6</v>
      </c>
      <c r="D20" s="14"/>
      <c r="E20" s="14"/>
      <c r="F20" s="14"/>
    </row>
    <row r="21" spans="1:6" ht="20.100000000000001" customHeight="1" x14ac:dyDescent="0.15">
      <c r="A21" s="79"/>
      <c r="B21" s="7" t="s">
        <v>2</v>
      </c>
      <c r="C21" s="4" t="s">
        <v>21</v>
      </c>
      <c r="D21" s="14"/>
      <c r="E21" s="14"/>
      <c r="F21" s="14"/>
    </row>
    <row r="22" spans="1:6" ht="20.100000000000001" customHeight="1" x14ac:dyDescent="0.15">
      <c r="A22" s="79"/>
      <c r="B22" s="7" t="s">
        <v>3</v>
      </c>
      <c r="C22" s="4" t="s">
        <v>7</v>
      </c>
      <c r="D22" s="14"/>
      <c r="E22" s="14"/>
      <c r="F22" s="14"/>
    </row>
    <row r="23" spans="1:6" ht="20.100000000000001" customHeight="1" x14ac:dyDescent="0.15">
      <c r="A23" s="79"/>
      <c r="B23" s="8" t="s">
        <v>4</v>
      </c>
      <c r="C23" s="5" t="s">
        <v>22</v>
      </c>
      <c r="D23" s="15"/>
      <c r="E23" s="15"/>
      <c r="F23" s="15"/>
    </row>
    <row r="24" spans="1:6" ht="20.100000000000001" customHeight="1" x14ac:dyDescent="0.15">
      <c r="A24" s="29"/>
      <c r="B24" s="30"/>
      <c r="C24" s="30"/>
      <c r="D24" s="31"/>
      <c r="E24" s="31"/>
      <c r="F24" s="31"/>
    </row>
    <row r="25" spans="1:6" ht="20.100000000000001" customHeight="1" x14ac:dyDescent="0.15">
      <c r="A25" s="75" t="s">
        <v>13</v>
      </c>
      <c r="B25" s="76"/>
      <c r="C25" s="77"/>
      <c r="D25" s="1" t="s">
        <v>34</v>
      </c>
      <c r="E25" s="1" t="s">
        <v>35</v>
      </c>
      <c r="F25" s="1" t="s">
        <v>36</v>
      </c>
    </row>
    <row r="26" spans="1:6" ht="20.100000000000001" customHeight="1" x14ac:dyDescent="0.15">
      <c r="A26" s="78" t="s">
        <v>5</v>
      </c>
      <c r="B26" s="6" t="s">
        <v>0</v>
      </c>
      <c r="C26" s="3" t="s">
        <v>6</v>
      </c>
      <c r="D26" s="16">
        <f>+D12-D19</f>
        <v>0</v>
      </c>
      <c r="E26" s="16">
        <f t="shared" ref="E26:F26" si="0">+E12-E19</f>
        <v>0</v>
      </c>
      <c r="F26" s="16">
        <f t="shared" si="0"/>
        <v>0</v>
      </c>
    </row>
    <row r="27" spans="1:6" ht="20.100000000000001" customHeight="1" x14ac:dyDescent="0.15">
      <c r="A27" s="79"/>
      <c r="B27" s="7" t="s">
        <v>1</v>
      </c>
      <c r="C27" s="4" t="s">
        <v>6</v>
      </c>
      <c r="D27" s="16">
        <f t="shared" ref="D27:F30" si="1">+D13-D20</f>
        <v>0</v>
      </c>
      <c r="E27" s="16">
        <f t="shared" si="1"/>
        <v>0</v>
      </c>
      <c r="F27" s="16">
        <f t="shared" si="1"/>
        <v>0</v>
      </c>
    </row>
    <row r="28" spans="1:6" ht="20.100000000000001" customHeight="1" x14ac:dyDescent="0.15">
      <c r="A28" s="79"/>
      <c r="B28" s="7" t="s">
        <v>2</v>
      </c>
      <c r="C28" s="4" t="s">
        <v>21</v>
      </c>
      <c r="D28" s="16">
        <f t="shared" si="1"/>
        <v>0</v>
      </c>
      <c r="E28" s="16">
        <f t="shared" si="1"/>
        <v>0</v>
      </c>
      <c r="F28" s="16">
        <f t="shared" si="1"/>
        <v>0</v>
      </c>
    </row>
    <row r="29" spans="1:6" ht="20.100000000000001" customHeight="1" x14ac:dyDescent="0.15">
      <c r="A29" s="79"/>
      <c r="B29" s="7" t="s">
        <v>3</v>
      </c>
      <c r="C29" s="4" t="s">
        <v>7</v>
      </c>
      <c r="D29" s="16">
        <f t="shared" si="1"/>
        <v>0</v>
      </c>
      <c r="E29" s="16">
        <f t="shared" si="1"/>
        <v>0</v>
      </c>
      <c r="F29" s="16">
        <f t="shared" si="1"/>
        <v>0</v>
      </c>
    </row>
    <row r="30" spans="1:6" ht="20.100000000000001" customHeight="1" x14ac:dyDescent="0.15">
      <c r="A30" s="79"/>
      <c r="B30" s="8" t="s">
        <v>4</v>
      </c>
      <c r="C30" s="5" t="s">
        <v>22</v>
      </c>
      <c r="D30" s="16">
        <f t="shared" si="1"/>
        <v>0</v>
      </c>
      <c r="E30" s="16">
        <f t="shared" si="1"/>
        <v>0</v>
      </c>
      <c r="F30" s="16">
        <f t="shared" si="1"/>
        <v>0</v>
      </c>
    </row>
    <row r="31" spans="1:6" ht="20.100000000000001" customHeight="1" x14ac:dyDescent="0.15">
      <c r="A31" s="29"/>
      <c r="B31" s="30"/>
      <c r="C31" s="30"/>
      <c r="D31" s="31"/>
      <c r="E31" s="31"/>
      <c r="F31" s="31"/>
    </row>
    <row r="32" spans="1:6" ht="20.100000000000001" customHeight="1" x14ac:dyDescent="0.15">
      <c r="A32" s="34" t="s">
        <v>37</v>
      </c>
      <c r="B32" s="32"/>
      <c r="C32" s="32"/>
      <c r="D32" s="33"/>
      <c r="E32" s="33"/>
      <c r="F32" s="33"/>
    </row>
    <row r="33" spans="1:6" ht="20.100000000000001" customHeight="1" x14ac:dyDescent="0.15">
      <c r="A33" s="78" t="s">
        <v>14</v>
      </c>
      <c r="B33" s="6" t="s">
        <v>0</v>
      </c>
      <c r="C33" s="3" t="s">
        <v>54</v>
      </c>
      <c r="D33" s="16">
        <f>+D12*9.97</f>
        <v>0</v>
      </c>
      <c r="E33" s="16">
        <f>+E12*9.97</f>
        <v>0</v>
      </c>
      <c r="F33" s="16">
        <f>+F12*9.97</f>
        <v>0</v>
      </c>
    </row>
    <row r="34" spans="1:6" ht="20.100000000000001" customHeight="1" x14ac:dyDescent="0.15">
      <c r="A34" s="79"/>
      <c r="B34" s="7" t="s">
        <v>1</v>
      </c>
      <c r="C34" s="4" t="s">
        <v>55</v>
      </c>
      <c r="D34" s="17">
        <f>+D13*9.28</f>
        <v>0</v>
      </c>
      <c r="E34" s="17">
        <f>+E13*9.28</f>
        <v>0</v>
      </c>
      <c r="F34" s="17">
        <f>+F13*9.28</f>
        <v>0</v>
      </c>
    </row>
    <row r="35" spans="1:6" ht="20.100000000000001" customHeight="1" x14ac:dyDescent="0.15">
      <c r="A35" s="79"/>
      <c r="B35" s="7" t="s">
        <v>2</v>
      </c>
      <c r="C35" s="4" t="s">
        <v>9</v>
      </c>
      <c r="D35" s="17">
        <f>+D14*45</f>
        <v>0</v>
      </c>
      <c r="E35" s="17">
        <f>+E14*45</f>
        <v>0</v>
      </c>
      <c r="F35" s="17">
        <f>+F14*45</f>
        <v>0</v>
      </c>
    </row>
    <row r="36" spans="1:6" ht="20.100000000000001" customHeight="1" x14ac:dyDescent="0.15">
      <c r="A36" s="79"/>
      <c r="B36" s="7" t="s">
        <v>3</v>
      </c>
      <c r="C36" s="4" t="s">
        <v>23</v>
      </c>
      <c r="D36" s="17">
        <f>+D15*39.1</f>
        <v>0</v>
      </c>
      <c r="E36" s="17">
        <f>+E15*39.1</f>
        <v>0</v>
      </c>
      <c r="F36" s="17">
        <f>+F15*39.1</f>
        <v>0</v>
      </c>
    </row>
    <row r="37" spans="1:6" ht="20.100000000000001" customHeight="1" x14ac:dyDescent="0.15">
      <c r="A37" s="79"/>
      <c r="B37" s="8" t="s">
        <v>4</v>
      </c>
      <c r="C37" s="5" t="s">
        <v>8</v>
      </c>
      <c r="D37" s="18">
        <f>+D16*1.36</f>
        <v>0</v>
      </c>
      <c r="E37" s="18">
        <f>+E16*1.36</f>
        <v>0</v>
      </c>
      <c r="F37" s="18">
        <f>+F16*1.36</f>
        <v>0</v>
      </c>
    </row>
    <row r="38" spans="1:6" ht="20.100000000000001" customHeight="1" x14ac:dyDescent="0.15">
      <c r="A38" s="9" t="s">
        <v>15</v>
      </c>
      <c r="B38" s="68" t="s">
        <v>10</v>
      </c>
      <c r="C38" s="69"/>
      <c r="D38" s="19">
        <f>SUM(D33:D37)</f>
        <v>0</v>
      </c>
      <c r="E38" s="19">
        <f t="shared" ref="E38:F38" si="2">SUM(E33:E37)</f>
        <v>0</v>
      </c>
      <c r="F38" s="19">
        <f t="shared" si="2"/>
        <v>0</v>
      </c>
    </row>
    <row r="39" spans="1:6" ht="20.100000000000001" customHeight="1" x14ac:dyDescent="0.15">
      <c r="B39" s="70" t="s">
        <v>38</v>
      </c>
      <c r="C39" s="71"/>
      <c r="D39" s="72"/>
      <c r="E39" s="10" t="e">
        <f>+(E38-D38)/D38</f>
        <v>#DIV/0!</v>
      </c>
      <c r="F39" s="10" t="e">
        <f>(F38-E38)/E38</f>
        <v>#DIV/0!</v>
      </c>
    </row>
    <row r="40" spans="1:6" ht="20.100000000000001" customHeight="1" x14ac:dyDescent="0.15">
      <c r="B40" s="20"/>
      <c r="C40" s="22"/>
      <c r="D40" s="21"/>
      <c r="E40" s="35"/>
      <c r="F40" s="46" t="s">
        <v>33</v>
      </c>
    </row>
    <row r="41" spans="1:6" ht="17.45" customHeight="1" x14ac:dyDescent="0.15">
      <c r="E41" s="60" t="s">
        <v>40</v>
      </c>
      <c r="F41" s="61"/>
    </row>
    <row r="42" spans="1:6" ht="18" customHeight="1" x14ac:dyDescent="0.15">
      <c r="E42" s="62"/>
      <c r="F42" s="63"/>
    </row>
  </sheetData>
  <mergeCells count="15">
    <mergeCell ref="E41:F42"/>
    <mergeCell ref="A4:F4"/>
    <mergeCell ref="E1:F1"/>
    <mergeCell ref="B38:C38"/>
    <mergeCell ref="B39:D39"/>
    <mergeCell ref="E8:F8"/>
    <mergeCell ref="E9:F9"/>
    <mergeCell ref="A11:C11"/>
    <mergeCell ref="A12:A16"/>
    <mergeCell ref="A33:A37"/>
    <mergeCell ref="A18:C18"/>
    <mergeCell ref="A19:A23"/>
    <mergeCell ref="A25:C25"/>
    <mergeCell ref="A26:A30"/>
    <mergeCell ref="A3:F3"/>
  </mergeCells>
  <phoneticPr fontId="1"/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10" zoomScaleNormal="100" workbookViewId="0">
      <selection activeCell="A3" sqref="A3:F3"/>
    </sheetView>
  </sheetViews>
  <sheetFormatPr defaultRowHeight="13.5" x14ac:dyDescent="0.15"/>
  <cols>
    <col min="1" max="5" width="16.625" customWidth="1"/>
    <col min="6" max="6" width="16.375" customWidth="1"/>
  </cols>
  <sheetData>
    <row r="1" spans="1:6" ht="23.25" customHeight="1" x14ac:dyDescent="0.25">
      <c r="E1" s="84" t="s">
        <v>30</v>
      </c>
      <c r="F1" s="85"/>
    </row>
    <row r="2" spans="1:6" ht="40.5" customHeight="1" x14ac:dyDescent="0.15">
      <c r="A2" s="38"/>
    </row>
    <row r="3" spans="1:6" ht="40.5" customHeight="1" x14ac:dyDescent="0.15">
      <c r="A3" s="80" t="s">
        <v>53</v>
      </c>
      <c r="B3" s="81"/>
      <c r="C3" s="81"/>
      <c r="D3" s="81"/>
      <c r="E3" s="81"/>
      <c r="F3" s="81"/>
    </row>
    <row r="4" spans="1:6" ht="41.25" customHeight="1" x14ac:dyDescent="0.15">
      <c r="A4" s="82" t="s">
        <v>52</v>
      </c>
      <c r="B4" s="83"/>
      <c r="C4" s="83"/>
      <c r="D4" s="83"/>
      <c r="E4" s="83"/>
      <c r="F4" s="83"/>
    </row>
    <row r="5" spans="1:6" ht="37.5" customHeight="1" x14ac:dyDescent="0.15">
      <c r="A5" s="38"/>
    </row>
    <row r="6" spans="1:6" ht="24.95" customHeight="1" x14ac:dyDescent="0.15">
      <c r="A6" t="s">
        <v>24</v>
      </c>
    </row>
    <row r="7" spans="1:6" ht="11.1" customHeight="1" x14ac:dyDescent="0.15"/>
    <row r="8" spans="1:6" ht="24.75" customHeight="1" x14ac:dyDescent="0.15">
      <c r="A8" t="s">
        <v>44</v>
      </c>
    </row>
    <row r="9" spans="1:6" ht="24.95" customHeight="1" x14ac:dyDescent="0.15">
      <c r="A9" s="55" t="s">
        <v>17</v>
      </c>
      <c r="B9" s="55" t="s">
        <v>47</v>
      </c>
      <c r="C9" s="55" t="s">
        <v>48</v>
      </c>
      <c r="D9" s="2" t="s">
        <v>20</v>
      </c>
      <c r="E9" s="44"/>
      <c r="F9" s="45"/>
    </row>
    <row r="10" spans="1:6" ht="24.95" customHeight="1" x14ac:dyDescent="0.15">
      <c r="A10" s="11"/>
      <c r="B10" s="11"/>
      <c r="C10" s="12">
        <f>+A10-B10</f>
        <v>0</v>
      </c>
      <c r="D10" s="2" t="s">
        <v>16</v>
      </c>
      <c r="E10" s="44"/>
      <c r="F10" s="45"/>
    </row>
    <row r="11" spans="1:6" ht="12" customHeight="1" x14ac:dyDescent="0.15">
      <c r="A11" s="49"/>
      <c r="B11" s="49"/>
      <c r="C11" s="51"/>
      <c r="D11" s="2"/>
      <c r="E11" s="50"/>
      <c r="F11" s="50"/>
    </row>
    <row r="12" spans="1:6" ht="24" customHeight="1" x14ac:dyDescent="0.15">
      <c r="A12" s="49" t="s">
        <v>45</v>
      </c>
      <c r="B12" s="49"/>
      <c r="C12" s="51"/>
      <c r="D12" s="2"/>
      <c r="E12" s="50"/>
      <c r="F12" s="50"/>
    </row>
    <row r="13" spans="1:6" ht="29.25" customHeight="1" x14ac:dyDescent="0.15">
      <c r="A13" s="55" t="s">
        <v>17</v>
      </c>
      <c r="B13" s="56" t="s">
        <v>46</v>
      </c>
      <c r="C13" s="57" t="s">
        <v>49</v>
      </c>
      <c r="D13" s="58" t="s">
        <v>50</v>
      </c>
      <c r="E13" s="58" t="s">
        <v>51</v>
      </c>
      <c r="F13" s="50"/>
    </row>
    <row r="14" spans="1:6" ht="24.95" customHeight="1" x14ac:dyDescent="0.15">
      <c r="A14" s="52"/>
      <c r="B14" s="52"/>
      <c r="C14" s="53"/>
      <c r="D14" s="54"/>
      <c r="E14" s="59">
        <f>C14-D14</f>
        <v>0</v>
      </c>
      <c r="F14" s="50"/>
    </row>
    <row r="15" spans="1:6" ht="30.75" customHeight="1" x14ac:dyDescent="0.15"/>
    <row r="16" spans="1:6" ht="24.95" customHeight="1" x14ac:dyDescent="0.15">
      <c r="A16" s="23" t="s">
        <v>25</v>
      </c>
    </row>
    <row r="17" spans="1:6" ht="24.95" customHeight="1" x14ac:dyDescent="0.15">
      <c r="A17" s="23" t="s">
        <v>26</v>
      </c>
    </row>
    <row r="18" spans="1:6" ht="24.95" customHeight="1" x14ac:dyDescent="0.15">
      <c r="A18" s="86"/>
      <c r="B18" s="87"/>
      <c r="C18" s="88"/>
      <c r="D18" s="1" t="s">
        <v>41</v>
      </c>
      <c r="E18" s="1" t="s">
        <v>42</v>
      </c>
      <c r="F18" s="1" t="s">
        <v>43</v>
      </c>
    </row>
    <row r="19" spans="1:6" ht="24.95" customHeight="1" x14ac:dyDescent="0.15">
      <c r="A19" s="89" t="s">
        <v>27</v>
      </c>
      <c r="B19" s="90"/>
      <c r="C19" s="91"/>
      <c r="D19" s="39"/>
      <c r="E19" s="39"/>
      <c r="F19" s="39"/>
    </row>
    <row r="20" spans="1:6" ht="24.95" customHeight="1" x14ac:dyDescent="0.15">
      <c r="A20" s="89" t="s">
        <v>28</v>
      </c>
      <c r="B20" s="90"/>
      <c r="C20" s="91"/>
      <c r="D20" s="39"/>
      <c r="E20" s="39"/>
      <c r="F20" s="39"/>
    </row>
    <row r="21" spans="1:6" ht="24.95" customHeight="1" x14ac:dyDescent="0.15">
      <c r="A21" s="89" t="s">
        <v>29</v>
      </c>
      <c r="B21" s="90"/>
      <c r="C21" s="91"/>
      <c r="D21" s="47">
        <f>+D19-D20</f>
        <v>0</v>
      </c>
      <c r="E21" s="47">
        <f>+E19-E20</f>
        <v>0</v>
      </c>
      <c r="F21" s="47">
        <f>+F19-F20</f>
        <v>0</v>
      </c>
    </row>
    <row r="22" spans="1:6" s="42" customFormat="1" ht="24.95" customHeight="1" x14ac:dyDescent="0.15">
      <c r="A22" s="40"/>
      <c r="B22" s="30"/>
      <c r="C22" s="30"/>
      <c r="D22" s="31"/>
      <c r="E22" s="31"/>
      <c r="F22" s="31"/>
    </row>
    <row r="23" spans="1:6" s="42" customFormat="1" ht="24.95" customHeight="1" x14ac:dyDescent="0.15">
      <c r="A23" s="41" t="s">
        <v>39</v>
      </c>
      <c r="B23" s="30"/>
      <c r="C23" s="30"/>
      <c r="D23" s="31"/>
      <c r="E23" s="31"/>
      <c r="F23" s="31"/>
    </row>
    <row r="24" spans="1:6" s="42" customFormat="1" ht="24.95" customHeight="1" x14ac:dyDescent="0.15">
      <c r="A24" s="41"/>
      <c r="B24" s="43"/>
      <c r="C24" s="29"/>
      <c r="D24" s="43"/>
      <c r="E24" s="1" t="s">
        <v>42</v>
      </c>
      <c r="F24" s="1" t="s">
        <v>43</v>
      </c>
    </row>
    <row r="25" spans="1:6" ht="29.25" customHeight="1" x14ac:dyDescent="0.15">
      <c r="A25" s="43"/>
      <c r="B25" s="42"/>
      <c r="D25" s="42"/>
      <c r="E25" s="48" t="e">
        <f>(E19-D19)/D19</f>
        <v>#DIV/0!</v>
      </c>
      <c r="F25" s="48" t="e">
        <f>(F19-E19)/E19</f>
        <v>#DIV/0!</v>
      </c>
    </row>
    <row r="26" spans="1:6" ht="20.25" customHeight="1" x14ac:dyDescent="0.15">
      <c r="E26" s="35"/>
      <c r="F26" s="46" t="s">
        <v>33</v>
      </c>
    </row>
    <row r="27" spans="1:6" x14ac:dyDescent="0.15">
      <c r="E27" s="60" t="s">
        <v>40</v>
      </c>
      <c r="F27" s="61"/>
    </row>
    <row r="28" spans="1:6" ht="26.25" customHeight="1" x14ac:dyDescent="0.15">
      <c r="E28" s="62"/>
      <c r="F28" s="63"/>
    </row>
  </sheetData>
  <mergeCells count="8">
    <mergeCell ref="E27:F28"/>
    <mergeCell ref="A4:F4"/>
    <mergeCell ref="E1:F1"/>
    <mergeCell ref="A18:C18"/>
    <mergeCell ref="A19:C19"/>
    <mergeCell ref="A20:C20"/>
    <mergeCell ref="A21:C21"/>
    <mergeCell ref="A3:F3"/>
  </mergeCells>
  <phoneticPr fontId="1"/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様式Ｃ－１</vt:lpstr>
      <vt:lpstr>様式Ｃ－２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no1</dc:creator>
  <cp:lastModifiedBy>no1006</cp:lastModifiedBy>
  <cp:lastPrinted>2017-07-04T00:16:51Z</cp:lastPrinted>
  <dcterms:created xsi:type="dcterms:W3CDTF">2016-01-12T04:27:58Z</dcterms:created>
  <dcterms:modified xsi:type="dcterms:W3CDTF">2017-07-05T00:19:10Z</dcterms:modified>
</cp:coreProperties>
</file>